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38400" windowHeight="1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<sst xmlns="http://schemas.openxmlformats.org/spreadsheetml/2006/main" count="61" uniqueCount="32">
  <si>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</si>
  <si>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</si>
  <si>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</si>
  <si>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</si>
  <si>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</si>
  <si>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</si>
  <si>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</si>
  <si>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</si>
  <si>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</si>
  <si>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</si>
  <si>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</si>
  <si>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</si>
  <si>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</si>
  <si>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</si>
  <si>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</si>
  <si>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Penalties</t>
  </si>
  <si>
    <t>Cool Hand Lee</t>
  </si>
  <si>
    <t>49'r</t>
  </si>
  <si>
    <t>Classic Cowboy</t>
  </si>
  <si>
    <t>Silver Senior</t>
  </si>
  <si>
    <t>Corkscrew Tom</t>
  </si>
  <si>
    <t>Frontier Cartridge Deulist</t>
  </si>
  <si>
    <t>Sundown Charlie</t>
  </si>
  <si>
    <t xml:space="preserve">Senior </t>
  </si>
  <si>
    <t>Gun Powder John</t>
  </si>
  <si>
    <t>Wrangler</t>
  </si>
  <si>
    <t>Raw Time</t>
  </si>
  <si>
    <t>Winding Creek Steve</t>
  </si>
  <si>
    <t>Catus Wiskey</t>
  </si>
  <si>
    <t>Rowdy Nighthawk</t>
  </si>
  <si>
    <t>Lucky Boy</t>
  </si>
  <si>
    <t>Two Slow Tim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</si>
</sst>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5" xfId="0" applyFont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2" fontId="2" fillId="3" borderId="15" xfId="0" applyNumberFormat="1" applyFont="1" applyFill="1" applyBorder="1" applyAlignment="1">
      <alignment horizontal="center" textRotation="90" wrapText="1"/>
    </xf>
    <xf numFmtId="2" fontId="2" fillId="32" borderId="16" xfId="0" applyNumberFormat="1" applyFont="1" applyFill="1" applyBorder="1" applyAlignment="1">
      <alignment horizontal="center" textRotation="90" wrapText="1"/>
    </xf>
    <xf numFmtId="2" fontId="2" fillId="3" borderId="17" xfId="0" applyNumberFormat="1" applyFont="1" applyFill="1" applyBorder="1" applyAlignment="1">
      <alignment horizontal="center" textRotation="90" wrapText="1"/>
    </xf>
    <xf numFmtId="2" fontId="3" fillId="33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4" borderId="18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 wrapText="1"/>
    </xf>
    <xf numFmtId="2" fontId="0" fillId="0" borderId="19" xfId="0" applyNumberFormat="1" applyBorder="1" applyAlignment="1">
      <alignment/>
    </xf>
    <xf numFmtId="2" fontId="0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2" sqref="B12"/>
    </sheetView>
  </sheetViews>
  <sheetFormatPr defaultColWidth="8.8515625" defaultRowHeight="12.75"/>
  <cols>
    <col min="1" max="1" width="20.140625" style="0" customWidth="1"/>
    <col min="2" max="2" width="21.421875" style="6" customWidth="1"/>
    <col min="3" max="4" width="5.140625" style="0" customWidth="1"/>
    <col min="5" max="5" width="7.28125" style="8" customWidth="1"/>
    <col min="6" max="6" width="3.00390625" style="0" customWidth="1"/>
    <col min="7" max="7" width="3.421875" style="0" customWidth="1"/>
    <col min="8" max="8" width="3.00390625" style="0" customWidth="1"/>
    <col min="9" max="9" width="2.421875" style="0" customWidth="1"/>
    <col min="10" max="10" width="6.421875" style="8" customWidth="1"/>
    <col min="11" max="11" width="7.28125" style="8" customWidth="1"/>
    <col min="12" max="13" width="3.00390625" style="0" customWidth="1"/>
    <col min="14" max="14" width="2.8515625" style="0" customWidth="1"/>
    <col min="15" max="15" width="2.140625" style="0" customWidth="1"/>
    <col min="16" max="16" width="6.421875" style="8" customWidth="1"/>
    <col min="17" max="17" width="7.28125" style="8" customWidth="1"/>
    <col min="18" max="18" width="3.00390625" style="0" customWidth="1"/>
    <col min="19" max="19" width="2.8515625" style="0" customWidth="1"/>
    <col min="20" max="20" width="3.00390625" style="0" customWidth="1"/>
    <col min="21" max="21" width="2.421875" style="0" customWidth="1"/>
    <col min="22" max="22" width="6.421875" style="8" customWidth="1"/>
    <col min="23" max="23" width="7.28125" style="8" customWidth="1"/>
    <col min="24" max="26" width="3.00390625" style="0" customWidth="1"/>
    <col min="27" max="27" width="3.421875" style="0" customWidth="1"/>
    <col min="28" max="28" width="6.421875" style="8" customWidth="1"/>
    <col min="29" max="29" width="7.28125" style="8" customWidth="1"/>
    <col min="30" max="32" width="3.00390625" style="0" customWidth="1"/>
    <col min="33" max="33" width="2.00390625" style="0" customWidth="1"/>
    <col min="34" max="34" width="6.421875" style="8" customWidth="1"/>
    <col min="35" max="35" width="7.28125" style="8" customWidth="1"/>
    <col min="36" max="36" width="3.00390625" style="0" customWidth="1"/>
    <col min="37" max="37" width="3.421875" style="0" customWidth="1"/>
    <col min="38" max="38" width="3.00390625" style="0" customWidth="1"/>
    <col min="39" max="39" width="2.140625" style="0" customWidth="1"/>
    <col min="40" max="40" width="6.421875" style="8" customWidth="1"/>
    <col min="41" max="41" width="7.421875" style="8" customWidth="1"/>
  </cols>
  <sheetData>
    <row r="1" spans="1:43" s="21" customFormat="1" ht="50.25" customHeight="1" thickBot="1">
      <c r="A1" s="12" t="s">
        <v>0</v>
      </c>
      <c r="B1" s="13" t="s">
        <v>5</v>
      </c>
      <c r="C1" s="13" t="s">
        <v>13</v>
      </c>
      <c r="D1" s="13" t="s">
        <v>12</v>
      </c>
      <c r="E1" s="14" t="s">
        <v>6</v>
      </c>
      <c r="F1" s="15" t="s">
        <v>1</v>
      </c>
      <c r="G1" s="15" t="s">
        <v>15</v>
      </c>
      <c r="H1" s="15" t="s">
        <v>2</v>
      </c>
      <c r="I1" s="16" t="s">
        <v>4</v>
      </c>
      <c r="J1" s="17" t="s">
        <v>3</v>
      </c>
      <c r="K1" s="18" t="s">
        <v>7</v>
      </c>
      <c r="L1" s="15" t="s">
        <v>1</v>
      </c>
      <c r="M1" s="15" t="s">
        <v>15</v>
      </c>
      <c r="N1" s="15" t="s">
        <v>2</v>
      </c>
      <c r="O1" s="16" t="s">
        <v>4</v>
      </c>
      <c r="P1" s="17" t="s">
        <v>3</v>
      </c>
      <c r="Q1" s="18" t="s">
        <v>8</v>
      </c>
      <c r="R1" s="15" t="s">
        <v>1</v>
      </c>
      <c r="S1" s="15" t="s">
        <v>15</v>
      </c>
      <c r="T1" s="15" t="s">
        <v>2</v>
      </c>
      <c r="U1" s="16" t="s">
        <v>4</v>
      </c>
      <c r="V1" s="17" t="s">
        <v>3</v>
      </c>
      <c r="W1" s="18" t="s">
        <v>9</v>
      </c>
      <c r="X1" s="15" t="s">
        <v>1</v>
      </c>
      <c r="Y1" s="15" t="s">
        <v>15</v>
      </c>
      <c r="Z1" s="15" t="s">
        <v>2</v>
      </c>
      <c r="AA1" s="16" t="s">
        <v>4</v>
      </c>
      <c r="AB1" s="19" t="s">
        <v>3</v>
      </c>
      <c r="AC1" s="14" t="s">
        <v>10</v>
      </c>
      <c r="AD1" s="15" t="s">
        <v>1</v>
      </c>
      <c r="AE1" s="15" t="s">
        <v>15</v>
      </c>
      <c r="AF1" s="15" t="s">
        <v>2</v>
      </c>
      <c r="AG1" s="16" t="s">
        <v>4</v>
      </c>
      <c r="AH1" s="17" t="s">
        <v>3</v>
      </c>
      <c r="AI1" s="14" t="s">
        <v>11</v>
      </c>
      <c r="AJ1" s="15" t="s">
        <v>1</v>
      </c>
      <c r="AK1" s="15" t="s">
        <v>15</v>
      </c>
      <c r="AL1" s="15" t="s">
        <v>2</v>
      </c>
      <c r="AM1" s="16" t="s">
        <v>4</v>
      </c>
      <c r="AN1" s="17" t="s">
        <v>3</v>
      </c>
      <c r="AO1" s="20" t="s">
        <v>14</v>
      </c>
      <c r="AP1" s="22" t="s">
        <v>26</v>
      </c>
      <c r="AQ1" s="23" t="s">
        <v>15</v>
      </c>
    </row>
    <row r="2" spans="1:43" ht="12.75" thickBot="1">
      <c r="A2" s="3" t="s">
        <v>16</v>
      </c>
      <c r="B2" s="4" t="s">
        <v>17</v>
      </c>
      <c r="C2" s="2">
        <v>1</v>
      </c>
      <c r="D2" s="2">
        <v>5</v>
      </c>
      <c r="E2" s="10">
        <v>23.96</v>
      </c>
      <c r="F2" s="1">
        <v>2</v>
      </c>
      <c r="G2" s="1">
        <v>0</v>
      </c>
      <c r="H2" s="3">
        <v>0</v>
      </c>
      <c r="I2" s="1">
        <v>0</v>
      </c>
      <c r="J2" s="7">
        <f>E2+(F2*5)+(G2*10)+(H2*10)-I2</f>
        <v>33.96</v>
      </c>
      <c r="K2" s="11">
        <v>24.08</v>
      </c>
      <c r="L2" s="1">
        <v>1</v>
      </c>
      <c r="M2" s="1">
        <v>0</v>
      </c>
      <c r="N2" s="1">
        <v>0</v>
      </c>
      <c r="O2" s="3">
        <v>0</v>
      </c>
      <c r="P2" s="7">
        <f>K2+(L2*5)+(M2*10)+(N2*10)-O2</f>
        <v>29.08</v>
      </c>
      <c r="Q2" s="11">
        <v>25.38</v>
      </c>
      <c r="R2" s="1">
        <v>0</v>
      </c>
      <c r="S2" s="1">
        <v>0</v>
      </c>
      <c r="T2" s="3">
        <v>0</v>
      </c>
      <c r="U2" s="3">
        <v>5</v>
      </c>
      <c r="V2" s="7">
        <f>Q2+(R2*5)+(S2*10)+(T2*10)-U2</f>
        <v>20.38</v>
      </c>
      <c r="W2" s="11">
        <v>18.97</v>
      </c>
      <c r="X2" s="1">
        <v>0</v>
      </c>
      <c r="Y2" s="3">
        <v>0</v>
      </c>
      <c r="Z2" s="3">
        <v>0</v>
      </c>
      <c r="AA2" s="1">
        <v>0</v>
      </c>
      <c r="AB2" s="7">
        <f>W2+(X2*5)+(Y2*10)+(Z2*10)-AA2</f>
        <v>18.97</v>
      </c>
      <c r="AC2" s="11">
        <v>19.6</v>
      </c>
      <c r="AD2" s="1">
        <v>0</v>
      </c>
      <c r="AE2" s="1">
        <v>0</v>
      </c>
      <c r="AF2" s="3">
        <v>0</v>
      </c>
      <c r="AG2" s="3">
        <v>0</v>
      </c>
      <c r="AH2" s="7">
        <f>AC2+(AD2*5)+(AE2*10)+(AF2*10)-AG2</f>
        <v>19.6</v>
      </c>
      <c r="AI2" s="11">
        <v>19.52</v>
      </c>
      <c r="AJ2" s="1">
        <v>0</v>
      </c>
      <c r="AK2" s="3">
        <v>0</v>
      </c>
      <c r="AL2" s="3">
        <v>0</v>
      </c>
      <c r="AM2" s="3">
        <v>0</v>
      </c>
      <c r="AN2" s="7">
        <f>AI2+(AJ2*5)+(AK2*10)+(AL2*10)-AM2</f>
        <v>19.52</v>
      </c>
      <c r="AO2" s="9">
        <f>SUM(J2+P2+V2+AB2+AH2+AN2)</f>
        <v>141.51000000000002</v>
      </c>
      <c r="AP2" s="24">
        <f>SUM(AI2,AC2,W2,Q2,K2,E2)</f>
        <v>131.51</v>
      </c>
      <c r="AQ2" s="24">
        <f>SUM(AO2-AP2)</f>
        <v>10.000000000000028</v>
      </c>
    </row>
    <row r="3" spans="1:43" ht="12.75" thickBot="1">
      <c r="A3" s="1" t="s">
        <v>24</v>
      </c>
      <c r="B3" s="5" t="s">
        <v>25</v>
      </c>
      <c r="C3" s="2">
        <v>1</v>
      </c>
      <c r="D3" s="2">
        <v>13</v>
      </c>
      <c r="E3" s="10">
        <v>21.34</v>
      </c>
      <c r="F3" s="1">
        <v>0</v>
      </c>
      <c r="G3" s="1">
        <v>0</v>
      </c>
      <c r="H3" s="1">
        <v>0</v>
      </c>
      <c r="I3" s="1">
        <v>0</v>
      </c>
      <c r="J3" s="7">
        <f>E3+(F3*5)+(G3*10)+(H3*10)-I3</f>
        <v>21.34</v>
      </c>
      <c r="K3" s="11">
        <v>22.78</v>
      </c>
      <c r="L3" s="1">
        <v>3</v>
      </c>
      <c r="M3" s="1">
        <v>0</v>
      </c>
      <c r="N3" s="1">
        <v>0</v>
      </c>
      <c r="O3" s="1">
        <v>0</v>
      </c>
      <c r="P3" s="7">
        <f>K3+(L3*5)+(M3*10)+(N3*10)-O3</f>
        <v>37.78</v>
      </c>
      <c r="Q3" s="11">
        <v>24.16</v>
      </c>
      <c r="R3" s="1">
        <v>0</v>
      </c>
      <c r="S3" s="1">
        <v>0</v>
      </c>
      <c r="T3" s="1">
        <v>0</v>
      </c>
      <c r="U3" s="1">
        <v>0</v>
      </c>
      <c r="V3" s="7">
        <f>Q3+(R3*5)+(S3*10)+(T3*10)-U3</f>
        <v>24.16</v>
      </c>
      <c r="W3" s="11">
        <v>17.65</v>
      </c>
      <c r="X3" s="1">
        <v>0</v>
      </c>
      <c r="Y3" s="1">
        <v>0</v>
      </c>
      <c r="Z3" s="1">
        <v>0</v>
      </c>
      <c r="AA3" s="1">
        <v>0</v>
      </c>
      <c r="AB3" s="7">
        <f>W3+(X3*5)+(Y3*10)+(Z3*10)-AA3</f>
        <v>17.65</v>
      </c>
      <c r="AC3" s="11">
        <v>21.17</v>
      </c>
      <c r="AD3" s="1">
        <v>0</v>
      </c>
      <c r="AE3" s="1">
        <v>0</v>
      </c>
      <c r="AF3" s="1">
        <v>0</v>
      </c>
      <c r="AG3" s="1">
        <v>0</v>
      </c>
      <c r="AH3" s="7">
        <f>AC3+(AD3*5)+(AE3*10)+(AF3*10)-AG3</f>
        <v>21.17</v>
      </c>
      <c r="AI3" s="11">
        <v>19.26</v>
      </c>
      <c r="AJ3" s="1">
        <v>1</v>
      </c>
      <c r="AK3" s="1">
        <v>0</v>
      </c>
      <c r="AL3" s="1">
        <v>0</v>
      </c>
      <c r="AM3" s="1">
        <v>0</v>
      </c>
      <c r="AN3" s="7">
        <f>AI3+(AJ3*5)+(AK3*10)+(AL3*10)-AM3</f>
        <v>24.26</v>
      </c>
      <c r="AO3" s="9">
        <f>SUM(J3+P3+V3+AB3+AH3+AN3)</f>
        <v>146.36</v>
      </c>
      <c r="AP3" s="24">
        <f>SUM(AI3,AC3,W3,Q3,K3,E3)</f>
        <v>126.36000000000001</v>
      </c>
      <c r="AQ3" s="24">
        <f>SUM(AO3-AP3)</f>
        <v>20</v>
      </c>
    </row>
    <row r="4" spans="1:43" ht="12.75" thickBot="1">
      <c r="A4" s="1" t="s">
        <v>28</v>
      </c>
      <c r="B4" s="5" t="s">
        <v>19</v>
      </c>
      <c r="C4" s="2">
        <v>1</v>
      </c>
      <c r="D4" s="2">
        <v>4</v>
      </c>
      <c r="E4" s="10">
        <v>27.8</v>
      </c>
      <c r="F4" s="1">
        <v>0</v>
      </c>
      <c r="G4" s="1">
        <v>1</v>
      </c>
      <c r="H4" s="1">
        <v>0</v>
      </c>
      <c r="I4" s="1">
        <v>0</v>
      </c>
      <c r="J4" s="7">
        <f>E4+(F4*5)+(G4*10)+(H4*10)-I4</f>
        <v>37.8</v>
      </c>
      <c r="K4" s="11">
        <v>28.85</v>
      </c>
      <c r="L4" s="1">
        <v>0</v>
      </c>
      <c r="M4" s="1">
        <v>0</v>
      </c>
      <c r="N4" s="1">
        <v>0</v>
      </c>
      <c r="O4" s="1">
        <v>0</v>
      </c>
      <c r="P4" s="7">
        <f>K4+(L4*5)+(M4*10)+(N4*10)-O4</f>
        <v>28.85</v>
      </c>
      <c r="Q4" s="11">
        <v>35.46</v>
      </c>
      <c r="R4" s="1">
        <v>1</v>
      </c>
      <c r="S4" s="1">
        <v>0</v>
      </c>
      <c r="T4" s="1">
        <v>0</v>
      </c>
      <c r="U4" s="1">
        <v>0</v>
      </c>
      <c r="V4" s="7">
        <f>Q4+(R4*5)+(S4*10)+(T4*10)-U4</f>
        <v>40.46</v>
      </c>
      <c r="W4" s="11">
        <v>25.4</v>
      </c>
      <c r="X4" s="1">
        <v>0</v>
      </c>
      <c r="Y4" s="1">
        <v>0</v>
      </c>
      <c r="Z4" s="1">
        <v>0</v>
      </c>
      <c r="AA4" s="1">
        <v>0</v>
      </c>
      <c r="AB4" s="7">
        <f>W4+(X4*5)+(Y4*10)+(Z4*10)-AA4</f>
        <v>25.4</v>
      </c>
      <c r="AC4" s="11">
        <v>24.44</v>
      </c>
      <c r="AD4" s="1">
        <v>0</v>
      </c>
      <c r="AE4" s="1">
        <v>0</v>
      </c>
      <c r="AF4" s="1">
        <v>0</v>
      </c>
      <c r="AG4" s="1">
        <v>0</v>
      </c>
      <c r="AH4" s="7">
        <f>AC4+(AD4*5)+(AE4*10)+(AF4*10)-AG4</f>
        <v>24.44</v>
      </c>
      <c r="AI4" s="11">
        <v>25.14</v>
      </c>
      <c r="AJ4" s="1">
        <v>1</v>
      </c>
      <c r="AK4" s="1">
        <v>0</v>
      </c>
      <c r="AL4" s="1">
        <v>0</v>
      </c>
      <c r="AM4" s="1">
        <v>0</v>
      </c>
      <c r="AN4" s="7">
        <f>AI4+(AJ4*5)+(AK4*10)+(AL4*10)-AM4</f>
        <v>30.14</v>
      </c>
      <c r="AO4" s="25">
        <f>SUM(J4+P4+V4+AB4+AH4+AN4)</f>
        <v>187.09000000000003</v>
      </c>
      <c r="AP4" s="24">
        <f>SUM(AI4,AC4,W4,Q4,K4,E4)</f>
        <v>167.09</v>
      </c>
      <c r="AQ4" s="24">
        <f>SUM(AO4-AP4)</f>
        <v>20.00000000000003</v>
      </c>
    </row>
    <row r="5" spans="1:43" ht="12.75" thickBot="1">
      <c r="A5" s="1" t="s">
        <v>29</v>
      </c>
      <c r="B5" s="5" t="s">
        <v>23</v>
      </c>
      <c r="C5" s="2">
        <v>1</v>
      </c>
      <c r="D5" s="2">
        <v>31</v>
      </c>
      <c r="E5" s="10">
        <v>35.54</v>
      </c>
      <c r="F5" s="1">
        <v>0</v>
      </c>
      <c r="G5" s="1">
        <v>0</v>
      </c>
      <c r="H5" s="1">
        <v>0</v>
      </c>
      <c r="I5" s="1">
        <v>0</v>
      </c>
      <c r="J5" s="7">
        <f>E5+(F5*5)+(G5*10)+(H5*10)-I5</f>
        <v>35.54</v>
      </c>
      <c r="K5" s="11">
        <v>32.66</v>
      </c>
      <c r="L5" s="1">
        <v>0</v>
      </c>
      <c r="M5" s="1">
        <v>1</v>
      </c>
      <c r="N5" s="1">
        <v>0</v>
      </c>
      <c r="O5" s="1">
        <v>0</v>
      </c>
      <c r="P5" s="7">
        <f>K5+(L5*5)+(M5*10)+(N5*10)-O5</f>
        <v>42.66</v>
      </c>
      <c r="Q5" s="11">
        <v>30.75</v>
      </c>
      <c r="R5" s="1">
        <v>0</v>
      </c>
      <c r="S5" s="1">
        <v>0</v>
      </c>
      <c r="T5" s="1">
        <v>0</v>
      </c>
      <c r="U5" s="1">
        <v>0</v>
      </c>
      <c r="V5" s="7">
        <f>Q5+(R5*5)+(S5*10)+(T5*10)-U5</f>
        <v>30.75</v>
      </c>
      <c r="W5" s="11">
        <v>26.36</v>
      </c>
      <c r="X5" s="1">
        <v>0</v>
      </c>
      <c r="Y5" s="1">
        <v>0</v>
      </c>
      <c r="Z5" s="1">
        <v>0</v>
      </c>
      <c r="AA5" s="1">
        <v>0</v>
      </c>
      <c r="AB5" s="7">
        <f>W5+(X5*5)+(Y5*10)+(Z5*10)-AA5</f>
        <v>26.36</v>
      </c>
      <c r="AC5" s="11">
        <v>31.9</v>
      </c>
      <c r="AD5" s="1">
        <v>0</v>
      </c>
      <c r="AE5" s="1">
        <v>0</v>
      </c>
      <c r="AF5" s="1">
        <v>0</v>
      </c>
      <c r="AG5" s="1">
        <v>0</v>
      </c>
      <c r="AH5" s="7">
        <f>AC5+(AD5*5)+(AE5*10)+(AF5*10)-AG5</f>
        <v>31.9</v>
      </c>
      <c r="AI5" s="11">
        <v>29.52</v>
      </c>
      <c r="AJ5" s="1">
        <v>0</v>
      </c>
      <c r="AK5" s="1">
        <v>0</v>
      </c>
      <c r="AL5" s="1">
        <v>0</v>
      </c>
      <c r="AM5" s="1">
        <v>0</v>
      </c>
      <c r="AN5" s="7">
        <f>AI5+(AJ5*5)+(AK5*10)+(AL5*10)-AM5</f>
        <v>29.52</v>
      </c>
      <c r="AO5" s="25">
        <f>SUM(J5+P5+V5+AB5+AH5+AN5)</f>
        <v>196.73000000000002</v>
      </c>
      <c r="AP5" s="24">
        <f>SUM(AI5,AC5,W5,Q5,K5,E5)</f>
        <v>186.73</v>
      </c>
      <c r="AQ5" s="24">
        <f>SUM(AO5-AP5)</f>
        <v>10.000000000000028</v>
      </c>
    </row>
    <row r="6" spans="1:43" ht="12.75" thickBot="1">
      <c r="A6" s="1" t="s">
        <v>22</v>
      </c>
      <c r="B6" s="5" t="s">
        <v>18</v>
      </c>
      <c r="C6" s="2">
        <v>1</v>
      </c>
      <c r="D6" s="2">
        <v>31</v>
      </c>
      <c r="E6" s="10">
        <v>32.23</v>
      </c>
      <c r="F6" s="1">
        <v>1</v>
      </c>
      <c r="G6" s="1">
        <v>0</v>
      </c>
      <c r="H6" s="1">
        <v>0</v>
      </c>
      <c r="I6" s="1">
        <v>0</v>
      </c>
      <c r="J6" s="7">
        <f>E6+(F6*5)+(G6*10)+(H6*10)-I6</f>
        <v>37.23</v>
      </c>
      <c r="K6" s="11">
        <v>30.04</v>
      </c>
      <c r="L6" s="1">
        <v>0</v>
      </c>
      <c r="M6" s="1">
        <v>0</v>
      </c>
      <c r="N6" s="1">
        <v>0</v>
      </c>
      <c r="O6" s="1">
        <v>0</v>
      </c>
      <c r="P6" s="7">
        <f>K6+(L6*5)+(M6*10)+(N6*10)-O6</f>
        <v>30.04</v>
      </c>
      <c r="Q6" s="11">
        <v>39.53</v>
      </c>
      <c r="R6" s="1">
        <v>2</v>
      </c>
      <c r="S6" s="1">
        <v>1</v>
      </c>
      <c r="T6" s="1">
        <v>0</v>
      </c>
      <c r="U6" s="1">
        <v>0</v>
      </c>
      <c r="V6" s="7">
        <f>Q6+(R6*5)+(S6*10)+(T6*10)-U6</f>
        <v>59.53</v>
      </c>
      <c r="W6" s="11">
        <v>24.82</v>
      </c>
      <c r="X6" s="1">
        <v>1</v>
      </c>
      <c r="Y6" s="1">
        <v>1</v>
      </c>
      <c r="Z6" s="1">
        <v>0</v>
      </c>
      <c r="AA6" s="1">
        <v>0</v>
      </c>
      <c r="AB6" s="7">
        <f>W6+(X6*5)+(Y6*10)+(Z6*10)-AA6</f>
        <v>39.82</v>
      </c>
      <c r="AC6" s="11">
        <v>26.69</v>
      </c>
      <c r="AD6" s="1">
        <v>1</v>
      </c>
      <c r="AE6" s="1">
        <v>0</v>
      </c>
      <c r="AF6" s="1">
        <v>0</v>
      </c>
      <c r="AG6" s="1">
        <v>0</v>
      </c>
      <c r="AH6" s="7">
        <f>AC6+(AD6*5)+(AE6*10)+(AF6*10)-AG6</f>
        <v>31.69</v>
      </c>
      <c r="AI6" s="11">
        <v>29.59</v>
      </c>
      <c r="AJ6" s="1">
        <v>6</v>
      </c>
      <c r="AK6" s="1">
        <v>0</v>
      </c>
      <c r="AL6" s="1">
        <v>0</v>
      </c>
      <c r="AM6" s="1">
        <v>0</v>
      </c>
      <c r="AN6" s="7">
        <f>AI6+(AJ6*5)+(AK6*10)+(AL6*10)-AM6</f>
        <v>59.59</v>
      </c>
      <c r="AO6" s="9">
        <f>SUM(J6+P6+V6+AB6+AH6+AN6)</f>
        <v>257.9</v>
      </c>
      <c r="AP6" s="24">
        <f>SUM(AI6,AC6,W6,Q6,K6,E6)</f>
        <v>182.89999999999998</v>
      </c>
      <c r="AQ6" s="24">
        <f>SUM(AO6-AP6)</f>
        <v>75</v>
      </c>
    </row>
    <row r="7" spans="1:43" ht="12.75" thickBot="1">
      <c r="A7" s="1" t="s">
        <v>30</v>
      </c>
      <c r="B7" s="5" t="s">
        <v>23</v>
      </c>
      <c r="C7" s="2">
        <v>1</v>
      </c>
      <c r="D7" s="2">
        <v>31</v>
      </c>
      <c r="E7" s="10">
        <v>150</v>
      </c>
      <c r="F7" s="1">
        <v>0</v>
      </c>
      <c r="G7" s="1">
        <v>0</v>
      </c>
      <c r="H7" s="1">
        <v>0</v>
      </c>
      <c r="I7" s="1">
        <v>0</v>
      </c>
      <c r="J7" s="7">
        <f>E7+(F7*5)+(G7*10)+(H7*10)-I7</f>
        <v>150</v>
      </c>
      <c r="K7" s="11">
        <v>23.09</v>
      </c>
      <c r="L7" s="1">
        <v>1</v>
      </c>
      <c r="M7" s="1">
        <v>0</v>
      </c>
      <c r="N7" s="1">
        <v>0</v>
      </c>
      <c r="O7" s="1">
        <v>0</v>
      </c>
      <c r="P7" s="7">
        <f>K7+(L7*5)+(M7*10)+(N7*10)-O7</f>
        <v>28.09</v>
      </c>
      <c r="Q7" s="11">
        <v>28.06</v>
      </c>
      <c r="R7" s="1">
        <v>0</v>
      </c>
      <c r="S7" s="1">
        <v>0</v>
      </c>
      <c r="T7" s="1">
        <v>0</v>
      </c>
      <c r="U7" s="1">
        <v>0</v>
      </c>
      <c r="V7" s="7">
        <f>Q7+(R7*5)+(S7*10)+(T7*10)-U7</f>
        <v>28.06</v>
      </c>
      <c r="W7" s="11">
        <v>16.47</v>
      </c>
      <c r="X7" s="1">
        <v>1</v>
      </c>
      <c r="Y7" s="1">
        <v>0</v>
      </c>
      <c r="Z7" s="1">
        <v>0</v>
      </c>
      <c r="AA7" s="1">
        <v>0</v>
      </c>
      <c r="AB7" s="7">
        <f>W7+(X7*5)+(Y7*10)+(Z7*10)-AA7</f>
        <v>21.47</v>
      </c>
      <c r="AC7" s="11">
        <v>24.04</v>
      </c>
      <c r="AD7" s="1">
        <v>0</v>
      </c>
      <c r="AE7" s="1">
        <v>0</v>
      </c>
      <c r="AF7" s="1">
        <v>0</v>
      </c>
      <c r="AG7" s="1">
        <v>0</v>
      </c>
      <c r="AH7" s="7">
        <f>AC7+(AD7*5)+(AE7*10)+(AF7*10)-AG7</f>
        <v>24.04</v>
      </c>
      <c r="AI7" s="11">
        <v>21.51</v>
      </c>
      <c r="AJ7" s="1">
        <v>0</v>
      </c>
      <c r="AK7" s="1">
        <v>0</v>
      </c>
      <c r="AL7" s="1">
        <v>0</v>
      </c>
      <c r="AM7" s="1">
        <v>0</v>
      </c>
      <c r="AN7" s="7">
        <f>AI7+(AJ7*5)+(AK7*10)+(AL7*10)-AM7</f>
        <v>21.51</v>
      </c>
      <c r="AO7" s="25">
        <f>SUM(J7+P7+V7+AB7+AH7+AN7)</f>
        <v>273.17</v>
      </c>
      <c r="AP7" s="24">
        <f>SUM(AI7,AC7,W7,Q7,K7,E7)</f>
        <v>263.17</v>
      </c>
      <c r="AQ7" s="24">
        <f>SUM(AO7-AP7)</f>
        <v>10</v>
      </c>
    </row>
    <row r="8" spans="1:43" ht="12.75" thickBot="1">
      <c r="A8" s="1" t="s">
        <v>20</v>
      </c>
      <c r="B8" s="5" t="s">
        <v>21</v>
      </c>
      <c r="C8" s="2">
        <v>1</v>
      </c>
      <c r="D8" s="2">
        <v>6</v>
      </c>
      <c r="E8" s="10">
        <v>43.41</v>
      </c>
      <c r="F8" s="1">
        <v>0</v>
      </c>
      <c r="G8" s="1">
        <v>0</v>
      </c>
      <c r="H8" s="1">
        <v>0</v>
      </c>
      <c r="I8" s="1">
        <v>0</v>
      </c>
      <c r="J8" s="7">
        <f>E8+(F8*5)+(G8*10)+(H8*10)-I8</f>
        <v>43.41</v>
      </c>
      <c r="K8" s="11">
        <v>42.01</v>
      </c>
      <c r="L8" s="1">
        <v>0</v>
      </c>
      <c r="M8" s="1">
        <v>0</v>
      </c>
      <c r="N8" s="1">
        <v>0</v>
      </c>
      <c r="O8" s="1">
        <v>0</v>
      </c>
      <c r="P8" s="7">
        <f>K8+(L8*5)+(M8*10)+(N8*10)-O8</f>
        <v>42.01</v>
      </c>
      <c r="Q8" s="11">
        <v>43.93</v>
      </c>
      <c r="R8" s="1">
        <v>0</v>
      </c>
      <c r="S8" s="1">
        <v>0</v>
      </c>
      <c r="T8" s="1">
        <v>0</v>
      </c>
      <c r="U8" s="1">
        <v>5</v>
      </c>
      <c r="V8" s="7">
        <f>Q8+(R8*5)+(S8*10)+(T8*10)-U8</f>
        <v>38.93</v>
      </c>
      <c r="W8" s="11">
        <v>43.69</v>
      </c>
      <c r="X8" s="1">
        <v>0</v>
      </c>
      <c r="Y8" s="1">
        <v>0</v>
      </c>
      <c r="Z8" s="1">
        <v>0</v>
      </c>
      <c r="AA8" s="1">
        <v>0</v>
      </c>
      <c r="AB8" s="7">
        <f>W8+(X8*5)+(Y8*10)+(Z8*10)-AA8</f>
        <v>43.69</v>
      </c>
      <c r="AC8" s="11">
        <v>31.25</v>
      </c>
      <c r="AD8" s="1">
        <v>1</v>
      </c>
      <c r="AE8" s="1">
        <v>0</v>
      </c>
      <c r="AF8" s="1">
        <v>0</v>
      </c>
      <c r="AG8" s="1">
        <v>0</v>
      </c>
      <c r="AH8" s="7">
        <f>AC8+(AD8*5)+(AE8*10)+(AF8*10)-AG8</f>
        <v>36.25</v>
      </c>
      <c r="AI8" s="11">
        <v>38.25</v>
      </c>
      <c r="AJ8" s="1">
        <v>11</v>
      </c>
      <c r="AK8" s="1">
        <v>0</v>
      </c>
      <c r="AL8" s="1">
        <v>0</v>
      </c>
      <c r="AM8" s="1">
        <v>0</v>
      </c>
      <c r="AN8" s="7">
        <f>AI8+(AJ8*5)+(AK8*10)+(AL8*10)-AM8</f>
        <v>93.25</v>
      </c>
      <c r="AO8" s="9">
        <f>SUM(J8+P8+V8+AB8+AH8+AN8)</f>
        <v>297.53999999999996</v>
      </c>
      <c r="AP8" s="24">
        <f>SUM(AI8,AC8,W8,Q8,K8,E8)</f>
        <v>242.54</v>
      </c>
      <c r="AQ8" s="24">
        <f>SUM(AO8-AP8)</f>
        <v>54.99999999999997</v>
      </c>
    </row>
    <row r="9" spans="1:43" ht="12.75" thickBot="1">
      <c r="A9" s="1" t="s">
        <v>27</v>
      </c>
      <c r="B9" s="5" t="s">
        <v>19</v>
      </c>
      <c r="C9" s="2">
        <v>1</v>
      </c>
      <c r="D9" s="2">
        <v>40</v>
      </c>
      <c r="E9" s="10">
        <v>65.62</v>
      </c>
      <c r="F9" s="1">
        <v>1</v>
      </c>
      <c r="G9" s="1">
        <v>1</v>
      </c>
      <c r="H9" s="1">
        <v>0</v>
      </c>
      <c r="I9" s="1">
        <v>0</v>
      </c>
      <c r="J9" s="7">
        <f>E9+(F9*5)+(G9*10)+(H9*10)-I9</f>
        <v>80.62</v>
      </c>
      <c r="K9" s="11">
        <v>59.51</v>
      </c>
      <c r="L9" s="1">
        <v>1</v>
      </c>
      <c r="M9" s="1">
        <v>0</v>
      </c>
      <c r="N9" s="1">
        <v>0</v>
      </c>
      <c r="O9" s="1">
        <v>0</v>
      </c>
      <c r="P9" s="7">
        <f>K9+(L9*5)+(M9*10)+(N9*10)-O9</f>
        <v>64.50999999999999</v>
      </c>
      <c r="Q9" s="11">
        <v>77.29</v>
      </c>
      <c r="R9" s="1">
        <v>0</v>
      </c>
      <c r="S9" s="1">
        <v>0</v>
      </c>
      <c r="T9" s="1">
        <v>0</v>
      </c>
      <c r="U9" s="1">
        <v>5</v>
      </c>
      <c r="V9" s="7">
        <f>Q9+(R9*5)+(S9*10)+(T9*10)-U9</f>
        <v>72.29</v>
      </c>
      <c r="W9" s="11">
        <v>56.13</v>
      </c>
      <c r="X9" s="1">
        <v>0</v>
      </c>
      <c r="Y9" s="1">
        <v>0</v>
      </c>
      <c r="Z9" s="1">
        <v>0</v>
      </c>
      <c r="AA9" s="1">
        <v>0</v>
      </c>
      <c r="AB9" s="7">
        <f>W9+(X9*5)+(Y9*10)+(Z9*10)-AA9</f>
        <v>56.13</v>
      </c>
      <c r="AC9" s="11">
        <v>40.95</v>
      </c>
      <c r="AD9" s="1">
        <v>3</v>
      </c>
      <c r="AE9" s="1">
        <v>0</v>
      </c>
      <c r="AF9" s="1">
        <v>0</v>
      </c>
      <c r="AG9" s="1">
        <v>0</v>
      </c>
      <c r="AH9" s="7">
        <f>AC9+(AD9*5)+(AE9*10)+(AF9*10)-AG9</f>
        <v>55.95</v>
      </c>
      <c r="AI9" s="11">
        <v>43.41</v>
      </c>
      <c r="AJ9" s="1">
        <v>6</v>
      </c>
      <c r="AK9" s="1">
        <v>0</v>
      </c>
      <c r="AL9" s="1">
        <v>0</v>
      </c>
      <c r="AM9" s="1">
        <v>0</v>
      </c>
      <c r="AN9" s="7">
        <f>AI9+(AJ9*5)+(AK9*10)+(AL9*10)-AM9</f>
        <v>73.41</v>
      </c>
      <c r="AO9" s="25">
        <f>SUM(J9+P9+V9+AB9+AH9+AN9)</f>
        <v>402.90999999999997</v>
      </c>
      <c r="AP9" s="24">
        <f>SUM(AI9,AC9,W9,Q9,K9,E9)</f>
        <v>342.91</v>
      </c>
      <c r="AQ9" s="24">
        <f>SUM(AO9-AP9)</f>
        <v>59.99999999999994</v>
      </c>
    </row>
    <row r="10" spans="1:43" ht="12.75" thickBot="1">
      <c r="A10" s="1" t="s">
        <v>31</v>
      </c>
      <c r="B10" s="5" t="s">
        <v>25</v>
      </c>
      <c r="C10" s="2">
        <v>1</v>
      </c>
      <c r="D10" s="2">
        <v>31</v>
      </c>
      <c r="E10" s="10">
        <v>84.23</v>
      </c>
      <c r="F10" s="1">
        <v>6</v>
      </c>
      <c r="G10" s="1">
        <v>1</v>
      </c>
      <c r="H10" s="1">
        <v>0</v>
      </c>
      <c r="I10" s="1">
        <v>0</v>
      </c>
      <c r="J10" s="7">
        <f>E10+(F10*5)+(G10*10)+(H10*10)-I10</f>
        <v>124.23</v>
      </c>
      <c r="K10" s="11">
        <v>55.38</v>
      </c>
      <c r="L10" s="1">
        <v>3</v>
      </c>
      <c r="M10" s="1">
        <v>0</v>
      </c>
      <c r="N10" s="1">
        <v>0</v>
      </c>
      <c r="O10" s="1">
        <v>0</v>
      </c>
      <c r="P10" s="7">
        <f>K10+(L10*5)+(M10*10)+(N10*10)-O10</f>
        <v>70.38</v>
      </c>
      <c r="Q10" s="11">
        <v>68.78</v>
      </c>
      <c r="R10" s="1">
        <v>1</v>
      </c>
      <c r="S10" s="1">
        <v>0</v>
      </c>
      <c r="T10" s="1">
        <v>0</v>
      </c>
      <c r="U10" s="1">
        <v>5</v>
      </c>
      <c r="V10" s="7">
        <f>Q10+(R10*5)+(S10*10)+(T10*10)-U10</f>
        <v>68.78</v>
      </c>
      <c r="W10" s="11">
        <v>37.16</v>
      </c>
      <c r="X10" s="1">
        <v>0</v>
      </c>
      <c r="Y10" s="1">
        <v>0</v>
      </c>
      <c r="Z10" s="1">
        <v>0</v>
      </c>
      <c r="AA10" s="1">
        <v>0</v>
      </c>
      <c r="AB10" s="7">
        <f>W10+(X10*5)+(Y10*10)+(Z10*10)-AA10</f>
        <v>37.16</v>
      </c>
      <c r="AC10" s="11">
        <v>70.49</v>
      </c>
      <c r="AD10" s="1">
        <v>1</v>
      </c>
      <c r="AE10" s="1">
        <v>0</v>
      </c>
      <c r="AF10" s="1">
        <v>0</v>
      </c>
      <c r="AG10" s="1">
        <v>0</v>
      </c>
      <c r="AH10" s="7">
        <f>AC10+(AD10*5)+(AE10*10)+(AF10*10)-AG10</f>
        <v>75.49</v>
      </c>
      <c r="AI10" s="11">
        <v>75.68</v>
      </c>
      <c r="AJ10" s="1">
        <v>7</v>
      </c>
      <c r="AK10" s="1">
        <v>0</v>
      </c>
      <c r="AL10" s="1">
        <v>0</v>
      </c>
      <c r="AM10" s="1">
        <v>0</v>
      </c>
      <c r="AN10" s="7">
        <f>AI10+(AJ10*5)+(AK10*10)+(AL10*10)-AM10</f>
        <v>110.68</v>
      </c>
      <c r="AO10" s="25">
        <f>SUM(J10+P10+V10+AB10+AH10+AN10)</f>
        <v>486.71999999999997</v>
      </c>
      <c r="AP10" s="24">
        <f>SUM(AI10,AC10,W10,Q10,K10,E10)</f>
        <v>391.72</v>
      </c>
      <c r="AQ10" s="24">
        <f>SUM(AO10-AP10)</f>
        <v>94.99999999999994</v>
      </c>
    </row>
  </sheetData>
  <sheetProtection/>
  <printOptions/>
  <pageMargins left="0.25" right="0.25" top="0.75" bottom="0.75" header="0.3" footer="0.3"/>
  <pageSetup fitToHeight="1" fitToWidth="1" orientation="landscape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cp:lastPrinted>2017-07-16T20:45:16Z</cp:lastPrinted>
  <dcterms:created xsi:type="dcterms:W3CDTF">2011-09-06T18:50:39Z</dcterms:created>
  <dcterms:modified xsi:type="dcterms:W3CDTF">2017-07-16T20:48:03Z</dcterms:modified>
  <cp:category/>
  <cp:version/>
  <cp:contentType/>
  <cp:contentStatus/>
</cp:coreProperties>
</file>